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ARE\Photos\alantalksfintch\"/>
    </mc:Choice>
  </mc:AlternateContent>
  <xr:revisionPtr revIDLastSave="0" documentId="13_ncr:1_{95D4502B-D17F-4651-A23B-51121D19F403}" xr6:coauthVersionLast="40" xr6:coauthVersionMax="40" xr10:uidLastSave="{00000000-0000-0000-0000-000000000000}"/>
  <bookViews>
    <workbookView xWindow="795" yWindow="465" windowWidth="31065" windowHeight="19665" xr2:uid="{C7006F89-EAF3-394A-8DB2-829A85459697}"/>
  </bookViews>
  <sheets>
    <sheet name="Investing Growt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A3" i="2"/>
  <c r="A4" i="2" s="1"/>
  <c r="C4" i="2" l="1"/>
  <c r="A5" i="2"/>
  <c r="D4" i="2" l="1"/>
  <c r="E4" i="2" s="1"/>
  <c r="C5" i="2" s="1"/>
  <c r="A6" i="2"/>
  <c r="D5" i="2" l="1"/>
  <c r="E5" i="2" s="1"/>
  <c r="C6" i="2" s="1"/>
  <c r="A7" i="2"/>
  <c r="D6" i="2" l="1"/>
  <c r="E6" i="2" s="1"/>
  <c r="C7" i="2" s="1"/>
  <c r="A8" i="2"/>
  <c r="D7" i="2" l="1"/>
  <c r="E7" i="2" s="1"/>
  <c r="C8" i="2" s="1"/>
  <c r="A9" i="2"/>
  <c r="D8" i="2" l="1"/>
  <c r="E8" i="2" s="1"/>
  <c r="C9" i="2" s="1"/>
  <c r="A10" i="2"/>
  <c r="D9" i="2" l="1"/>
  <c r="E9" i="2" s="1"/>
  <c r="C10" i="2" s="1"/>
  <c r="A11" i="2"/>
  <c r="A12" i="2" l="1"/>
  <c r="D10" i="2"/>
  <c r="E10" i="2" s="1"/>
  <c r="C11" i="2" s="1"/>
  <c r="D11" i="2" l="1"/>
  <c r="E11" i="2" s="1"/>
  <c r="C12" i="2" s="1"/>
  <c r="A13" i="2"/>
  <c r="D12" i="2" l="1"/>
  <c r="E12" i="2" s="1"/>
  <c r="C13" i="2" s="1"/>
  <c r="A14" i="2"/>
  <c r="D13" i="2" l="1"/>
  <c r="E13" i="2" s="1"/>
  <c r="C14" i="2" s="1"/>
  <c r="A15" i="2"/>
  <c r="D14" i="2" l="1"/>
  <c r="E14" i="2" s="1"/>
  <c r="C15" i="2" s="1"/>
  <c r="A16" i="2"/>
  <c r="D15" i="2" l="1"/>
  <c r="E15" i="2" s="1"/>
  <c r="C16" i="2" s="1"/>
  <c r="A17" i="2"/>
  <c r="D16" i="2" l="1"/>
  <c r="E16" i="2" s="1"/>
  <c r="C17" i="2" s="1"/>
  <c r="A18" i="2"/>
  <c r="D17" i="2" l="1"/>
  <c r="E17" i="2" s="1"/>
  <c r="C18" i="2" s="1"/>
  <c r="A19" i="2"/>
  <c r="D18" i="2" l="1"/>
  <c r="E18" i="2" s="1"/>
  <c r="C19" i="2" s="1"/>
  <c r="A20" i="2"/>
  <c r="D19" i="2" l="1"/>
  <c r="E19" i="2" s="1"/>
  <c r="C20" i="2" s="1"/>
  <c r="A21" i="2"/>
  <c r="D20" i="2" l="1"/>
  <c r="E20" i="2" s="1"/>
  <c r="C21" i="2" s="1"/>
  <c r="A22" i="2"/>
  <c r="D21" i="2" l="1"/>
  <c r="E21" i="2" s="1"/>
  <c r="C22" i="2" s="1"/>
  <c r="A23" i="2"/>
  <c r="D22" i="2" l="1"/>
  <c r="E22" i="2" s="1"/>
  <c r="C23" i="2" s="1"/>
  <c r="A24" i="2"/>
  <c r="D23" i="2" l="1"/>
  <c r="E23" i="2" s="1"/>
  <c r="C24" i="2" s="1"/>
  <c r="A25" i="2"/>
  <c r="D24" i="2" l="1"/>
  <c r="E24" i="2" s="1"/>
  <c r="C25" i="2" s="1"/>
  <c r="A26" i="2"/>
  <c r="D25" i="2" l="1"/>
  <c r="E25" i="2" s="1"/>
  <c r="C26" i="2" s="1"/>
  <c r="A27" i="2"/>
  <c r="D26" i="2" l="1"/>
  <c r="E26" i="2" s="1"/>
  <c r="C27" i="2" s="1"/>
  <c r="A28" i="2"/>
  <c r="D27" i="2" l="1"/>
  <c r="E27" i="2" s="1"/>
  <c r="C28" i="2" s="1"/>
  <c r="A29" i="2"/>
  <c r="D28" i="2" l="1"/>
  <c r="E28" i="2" s="1"/>
  <c r="C29" i="2" s="1"/>
  <c r="A30" i="2"/>
  <c r="D29" i="2" l="1"/>
  <c r="E29" i="2" s="1"/>
  <c r="C30" i="2" s="1"/>
  <c r="A31" i="2"/>
  <c r="A32" i="2" l="1"/>
  <c r="D30" i="2"/>
  <c r="E30" i="2" s="1"/>
  <c r="C31" i="2" s="1"/>
  <c r="D31" i="2" l="1"/>
  <c r="E31" i="2" s="1"/>
  <c r="C32" i="2" s="1"/>
  <c r="A33" i="2"/>
  <c r="D32" i="2" l="1"/>
  <c r="E32" i="2" s="1"/>
  <c r="C33" i="2" s="1"/>
  <c r="A34" i="2"/>
  <c r="D33" i="2" l="1"/>
  <c r="E33" i="2" s="1"/>
  <c r="C34" i="2" s="1"/>
  <c r="A35" i="2"/>
  <c r="D34" i="2" l="1"/>
  <c r="E34" i="2" s="1"/>
  <c r="C35" i="2" s="1"/>
  <c r="A36" i="2"/>
  <c r="D35" i="2" l="1"/>
  <c r="E35" i="2" s="1"/>
  <c r="C36" i="2" s="1"/>
  <c r="A37" i="2"/>
  <c r="D36" i="2" l="1"/>
  <c r="E36" i="2" s="1"/>
  <c r="C37" i="2" s="1"/>
  <c r="A38" i="2"/>
  <c r="D37" i="2" l="1"/>
  <c r="E37" i="2" s="1"/>
  <c r="C38" i="2" s="1"/>
  <c r="A39" i="2"/>
  <c r="D38" i="2" l="1"/>
  <c r="E38" i="2" s="1"/>
  <c r="C39" i="2" s="1"/>
  <c r="A40" i="2"/>
  <c r="A41" i="2" l="1"/>
  <c r="D39" i="2"/>
  <c r="E39" i="2" s="1"/>
  <c r="C40" i="2" s="1"/>
  <c r="D40" i="2" l="1"/>
  <c r="E40" i="2" s="1"/>
  <c r="C41" i="2" s="1"/>
  <c r="A42" i="2"/>
  <c r="D41" i="2" l="1"/>
  <c r="E41" i="2" s="1"/>
  <c r="C42" i="2" s="1"/>
  <c r="A43" i="2"/>
  <c r="D42" i="2" l="1"/>
  <c r="E42" i="2" s="1"/>
  <c r="C43" i="2" s="1"/>
  <c r="A44" i="2"/>
  <c r="D43" i="2" l="1"/>
  <c r="E43" i="2" s="1"/>
  <c r="C44" i="2" s="1"/>
  <c r="A45" i="2"/>
  <c r="D44" i="2" l="1"/>
  <c r="E44" i="2" s="1"/>
  <c r="C45" i="2" s="1"/>
  <c r="A46" i="2"/>
  <c r="A47" i="2" l="1"/>
  <c r="D45" i="2"/>
  <c r="E45" i="2" s="1"/>
  <c r="C46" i="2" s="1"/>
  <c r="D46" i="2" l="1"/>
  <c r="E46" i="2" s="1"/>
  <c r="C47" i="2" s="1"/>
  <c r="A48" i="2"/>
  <c r="D47" i="2" l="1"/>
  <c r="E47" i="2" s="1"/>
  <c r="C48" i="2" s="1"/>
  <c r="A49" i="2"/>
  <c r="D48" i="2" l="1"/>
  <c r="E48" i="2" s="1"/>
  <c r="C49" i="2" s="1"/>
  <c r="A50" i="2"/>
  <c r="D49" i="2" l="1"/>
  <c r="E49" i="2" s="1"/>
  <c r="C50" i="2" s="1"/>
  <c r="A51" i="2"/>
  <c r="D50" i="2" l="1"/>
  <c r="E50" i="2" s="1"/>
  <c r="C51" i="2" s="1"/>
  <c r="A52" i="2"/>
  <c r="D51" i="2" l="1"/>
  <c r="E51" i="2" s="1"/>
  <c r="C52" i="2" s="1"/>
  <c r="A53" i="2"/>
  <c r="D52" i="2" l="1"/>
  <c r="E52" i="2" s="1"/>
  <c r="C53" i="2" s="1"/>
  <c r="A54" i="2"/>
  <c r="D53" i="2" l="1"/>
  <c r="E53" i="2" s="1"/>
  <c r="C54" i="2" s="1"/>
  <c r="A55" i="2"/>
  <c r="D54" i="2" l="1"/>
  <c r="E54" i="2" s="1"/>
  <c r="C55" i="2" s="1"/>
  <c r="A56" i="2"/>
  <c r="D55" i="2" l="1"/>
  <c r="E55" i="2" s="1"/>
  <c r="C56" i="2" s="1"/>
  <c r="A57" i="2"/>
  <c r="D56" i="2" l="1"/>
  <c r="E56" i="2" s="1"/>
  <c r="C57" i="2" s="1"/>
  <c r="A58" i="2"/>
  <c r="D57" i="2" l="1"/>
  <c r="E57" i="2" s="1"/>
  <c r="C58" i="2" s="1"/>
  <c r="A59" i="2"/>
  <c r="D58" i="2" l="1"/>
  <c r="E58" i="2" s="1"/>
  <c r="C59" i="2" s="1"/>
  <c r="A60" i="2"/>
  <c r="D59" i="2" l="1"/>
  <c r="E59" i="2" s="1"/>
  <c r="C60" i="2" s="1"/>
  <c r="A61" i="2"/>
  <c r="D60" i="2" l="1"/>
  <c r="E60" i="2" s="1"/>
  <c r="C61" i="2" s="1"/>
  <c r="A62" i="2"/>
  <c r="D61" i="2" l="1"/>
  <c r="E61" i="2" s="1"/>
  <c r="C62" i="2" s="1"/>
  <c r="A63" i="2"/>
  <c r="D62" i="2" l="1"/>
  <c r="E62" i="2" s="1"/>
  <c r="C63" i="2" s="1"/>
  <c r="A64" i="2"/>
  <c r="D63" i="2" l="1"/>
  <c r="E63" i="2" s="1"/>
  <c r="C64" i="2" s="1"/>
  <c r="A65" i="2"/>
  <c r="D64" i="2" l="1"/>
  <c r="E64" i="2" s="1"/>
  <c r="C65" i="2" s="1"/>
  <c r="A66" i="2"/>
  <c r="D65" i="2" l="1"/>
  <c r="E65" i="2" s="1"/>
  <c r="C66" i="2" s="1"/>
  <c r="A67" i="2"/>
  <c r="D66" i="2" l="1"/>
  <c r="E66" i="2" s="1"/>
  <c r="C67" i="2" s="1"/>
  <c r="A68" i="2"/>
  <c r="D67" i="2" l="1"/>
  <c r="E67" i="2" s="1"/>
  <c r="C68" i="2" s="1"/>
  <c r="A69" i="2"/>
  <c r="D68" i="2" l="1"/>
  <c r="E68" i="2" s="1"/>
  <c r="C69" i="2" s="1"/>
  <c r="A70" i="2"/>
  <c r="D69" i="2" l="1"/>
  <c r="E69" i="2" s="1"/>
  <c r="C70" i="2" s="1"/>
  <c r="A71" i="2"/>
  <c r="D70" i="2" l="1"/>
  <c r="E70" i="2" s="1"/>
  <c r="C71" i="2" s="1"/>
  <c r="A72" i="2"/>
  <c r="D71" i="2" l="1"/>
  <c r="E71" i="2" s="1"/>
  <c r="C72" i="2" s="1"/>
  <c r="A73" i="2"/>
  <c r="D72" i="2" l="1"/>
  <c r="E72" i="2" s="1"/>
  <c r="C73" i="2" s="1"/>
  <c r="A74" i="2"/>
  <c r="D73" i="2" l="1"/>
  <c r="E73" i="2" s="1"/>
  <c r="C74" i="2" s="1"/>
  <c r="A75" i="2"/>
  <c r="D74" i="2" l="1"/>
  <c r="E74" i="2" s="1"/>
  <c r="C75" i="2" s="1"/>
  <c r="A76" i="2"/>
  <c r="D75" i="2" l="1"/>
  <c r="E75" i="2" s="1"/>
  <c r="C76" i="2" s="1"/>
  <c r="A77" i="2"/>
  <c r="D76" i="2" l="1"/>
  <c r="E76" i="2" s="1"/>
  <c r="C77" i="2" s="1"/>
  <c r="A78" i="2"/>
  <c r="D77" i="2" l="1"/>
  <c r="E77" i="2" s="1"/>
  <c r="C78" i="2" s="1"/>
  <c r="A79" i="2"/>
  <c r="A80" i="2" l="1"/>
  <c r="D78" i="2"/>
  <c r="E78" i="2" s="1"/>
  <c r="C79" i="2" s="1"/>
  <c r="D79" i="2" l="1"/>
  <c r="E79" i="2" s="1"/>
  <c r="C80" i="2" s="1"/>
  <c r="A81" i="2"/>
  <c r="D80" i="2" l="1"/>
  <c r="E80" i="2" s="1"/>
  <c r="C81" i="2" s="1"/>
  <c r="A82" i="2"/>
  <c r="D81" i="2" l="1"/>
  <c r="E81" i="2" s="1"/>
  <c r="C82" i="2" s="1"/>
  <c r="D82" i="2" l="1"/>
  <c r="E82" i="2" s="1"/>
  <c r="K2" i="2" s="1"/>
</calcChain>
</file>

<file path=xl/sharedStrings.xml><?xml version="1.0" encoding="utf-8"?>
<sst xmlns="http://schemas.openxmlformats.org/spreadsheetml/2006/main" count="11" uniqueCount="11">
  <si>
    <t>Years to Retirement</t>
  </si>
  <si>
    <t>Year/Age</t>
  </si>
  <si>
    <t>ROI</t>
  </si>
  <si>
    <t>Amount Per Year</t>
  </si>
  <si>
    <t>Starting Year</t>
  </si>
  <si>
    <t>Ending Year</t>
  </si>
  <si>
    <t>Withdrawing Year</t>
  </si>
  <si>
    <t>Amount at Beginning of Year</t>
  </si>
  <si>
    <t>Interest at End of Year</t>
  </si>
  <si>
    <t>Total at End of Year</t>
  </si>
  <si>
    <t>Total at Withdawing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</si>
</sst>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8" formatCode="&quot;$&quot;#,##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'Investing Growth'!$A$3:$A$67</c:f>
              <c:numCache>
                <c:formatCode>General</c:formatCode>
                <c:ptCount val="65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  <c:pt idx="46">
                  <c:v>71</c:v>
                </c:pt>
                <c:pt idx="47">
                  <c:v>72</c:v>
                </c:pt>
                <c:pt idx="48">
                  <c:v>73</c:v>
                </c:pt>
                <c:pt idx="49">
                  <c:v>74</c:v>
                </c:pt>
                <c:pt idx="50">
                  <c:v>75</c:v>
                </c:pt>
                <c:pt idx="51">
                  <c:v>76</c:v>
                </c:pt>
                <c:pt idx="52">
                  <c:v>77</c:v>
                </c:pt>
                <c:pt idx="53">
                  <c:v>78</c:v>
                </c:pt>
                <c:pt idx="54">
                  <c:v>79</c:v>
                </c:pt>
                <c:pt idx="55">
                  <c:v>80</c:v>
                </c:pt>
                <c:pt idx="56">
                  <c:v>81</c:v>
                </c:pt>
                <c:pt idx="57">
                  <c:v>82</c:v>
                </c:pt>
                <c:pt idx="58">
                  <c:v>83</c:v>
                </c:pt>
                <c:pt idx="59">
                  <c:v>84</c:v>
                </c:pt>
                <c:pt idx="60">
                  <c:v>85</c:v>
                </c:pt>
                <c:pt idx="61">
                  <c:v>86</c:v>
                </c:pt>
                <c:pt idx="62">
                  <c:v>87</c:v>
                </c:pt>
                <c:pt idx="63">
                  <c:v>88</c:v>
                </c:pt>
                <c:pt idx="64">
                  <c:v>89</c:v>
                </c:pt>
              </c:numCache>
            </c:numRef>
          </c:cat>
          <c:val>
            <c:numRef>
              <c:f>'Investing Growth'!$E$3:$E$67</c:f>
              <c:numCache>
                <c:formatCode>0</c:formatCode>
                <c:ptCount val="65"/>
                <c:pt idx="0">
                  <c:v>5350</c:v>
                </c:pt>
                <c:pt idx="1">
                  <c:v>11074.5</c:v>
                </c:pt>
                <c:pt idx="2">
                  <c:v>17199.715</c:v>
                </c:pt>
                <c:pt idx="3">
                  <c:v>23753.695050000002</c:v>
                </c:pt>
                <c:pt idx="4">
                  <c:v>30766.453703500003</c:v>
                </c:pt>
                <c:pt idx="5">
                  <c:v>38270.105462745007</c:v>
                </c:pt>
                <c:pt idx="6">
                  <c:v>46299.012845137157</c:v>
                </c:pt>
                <c:pt idx="7">
                  <c:v>54889.943744296761</c:v>
                </c:pt>
                <c:pt idx="8">
                  <c:v>64082.239806397534</c:v>
                </c:pt>
                <c:pt idx="9">
                  <c:v>73917.99659284536</c:v>
                </c:pt>
                <c:pt idx="10">
                  <c:v>84442.256354344543</c:v>
                </c:pt>
                <c:pt idx="11">
                  <c:v>90353.214299148662</c:v>
                </c:pt>
                <c:pt idx="12">
                  <c:v>96677.93930008907</c:v>
                </c:pt>
                <c:pt idx="13">
                  <c:v>103445.3950510953</c:v>
                </c:pt>
                <c:pt idx="14">
                  <c:v>110686.57270467197</c:v>
                </c:pt>
                <c:pt idx="15">
                  <c:v>118434.63279399902</c:v>
                </c:pt>
                <c:pt idx="16">
                  <c:v>126725.05708957894</c:v>
                </c:pt>
                <c:pt idx="17">
                  <c:v>135595.81108584948</c:v>
                </c:pt>
                <c:pt idx="18">
                  <c:v>145087.51786185894</c:v>
                </c:pt>
                <c:pt idx="19">
                  <c:v>155243.64411218907</c:v>
                </c:pt>
                <c:pt idx="20">
                  <c:v>166110.69920004229</c:v>
                </c:pt>
                <c:pt idx="21">
                  <c:v>177738.44814404525</c:v>
                </c:pt>
                <c:pt idx="22">
                  <c:v>190180.13951412842</c:v>
                </c:pt>
                <c:pt idx="23">
                  <c:v>203492.74928011739</c:v>
                </c:pt>
                <c:pt idx="24">
                  <c:v>217737.24172972562</c:v>
                </c:pt>
                <c:pt idx="25">
                  <c:v>232978.84865080641</c:v>
                </c:pt>
                <c:pt idx="26">
                  <c:v>249287.36805636284</c:v>
                </c:pt>
                <c:pt idx="27">
                  <c:v>266737.48382030823</c:v>
                </c:pt>
                <c:pt idx="28">
                  <c:v>285409.10768772982</c:v>
                </c:pt>
                <c:pt idx="29">
                  <c:v>305387.74522587092</c:v>
                </c:pt>
                <c:pt idx="30">
                  <c:v>326764.8873916819</c:v>
                </c:pt>
                <c:pt idx="31">
                  <c:v>349638.42950909963</c:v>
                </c:pt>
                <c:pt idx="32">
                  <c:v>374113.11957473663</c:v>
                </c:pt>
                <c:pt idx="33">
                  <c:v>400301.03794496821</c:v>
                </c:pt>
                <c:pt idx="34">
                  <c:v>428322.11060111597</c:v>
                </c:pt>
                <c:pt idx="35">
                  <c:v>458304.65834319411</c:v>
                </c:pt>
                <c:pt idx="36">
                  <c:v>490385.98442721769</c:v>
                </c:pt>
                <c:pt idx="37">
                  <c:v>524713.00333712297</c:v>
                </c:pt>
                <c:pt idx="38">
                  <c:v>561442.91357072163</c:v>
                </c:pt>
                <c:pt idx="39">
                  <c:v>600743.9175206722</c:v>
                </c:pt>
                <c:pt idx="40">
                  <c:v>642795.99174711923</c:v>
                </c:pt>
                <c:pt idx="41">
                  <c:v>687791.7111694176</c:v>
                </c:pt>
                <c:pt idx="42">
                  <c:v>735937.13095127686</c:v>
                </c:pt>
                <c:pt idx="43">
                  <c:v>787452.7301178663</c:v>
                </c:pt>
                <c:pt idx="44">
                  <c:v>842574.42122611695</c:v>
                </c:pt>
                <c:pt idx="45">
                  <c:v>901554.63071194512</c:v>
                </c:pt>
                <c:pt idx="46">
                  <c:v>964663.45486178133</c:v>
                </c:pt>
                <c:pt idx="47">
                  <c:v>1032189.896702106</c:v>
                </c:pt>
                <c:pt idx="48">
                  <c:v>1104443.1894712534</c:v>
                </c:pt>
                <c:pt idx="49">
                  <c:v>1181754.2127342413</c:v>
                </c:pt>
                <c:pt idx="50">
                  <c:v>1264477.0076256383</c:v>
                </c:pt>
                <c:pt idx="51">
                  <c:v>1352990.3981594329</c:v>
                </c:pt>
                <c:pt idx="52">
                  <c:v>1447699.7260305933</c:v>
                </c:pt>
                <c:pt idx="53">
                  <c:v>1549038.7068527348</c:v>
                </c:pt>
                <c:pt idx="54">
                  <c:v>1657471.4163324262</c:v>
                </c:pt>
                <c:pt idx="55">
                  <c:v>1773494.4154756961</c:v>
                </c:pt>
                <c:pt idx="56">
                  <c:v>1897639.0245589949</c:v>
                </c:pt>
                <c:pt idx="57">
                  <c:v>2030473.7562781246</c:v>
                </c:pt>
                <c:pt idx="58">
                  <c:v>2172606.9192175935</c:v>
                </c:pt>
                <c:pt idx="59">
                  <c:v>2324689.4035628252</c:v>
                </c:pt>
                <c:pt idx="60">
                  <c:v>2487417.661812223</c:v>
                </c:pt>
                <c:pt idx="61">
                  <c:v>2661536.8981390786</c:v>
                </c:pt>
                <c:pt idx="62">
                  <c:v>2847844.4810088142</c:v>
                </c:pt>
                <c:pt idx="63">
                  <c:v>3047193.5946794311</c:v>
                </c:pt>
                <c:pt idx="64">
                  <c:v>3260497.1463069911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D-4067-8BF1-0973E6847D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1879346655"/>
        <c:axId val="1879824431"/>
      </c:barChart>
      <c:catAx>
        <c:axId val="187934665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824431"/>
        <c:crosses val="autoZero"/>
        <c:auto val="1"/>
        <c:lblAlgn val="ctr"/>
        <c:lblOffset val="100"/>
        <c:noMultiLvlLbl val="0"/>
      </c:catAx>
      <c:valAx>
        <c:axId val="187982443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34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393700</xdr:colOff>
      <xdr:row>2</xdr:row>
      <xdr:rowOff>76200</xdr:rowOff>
    </xdr:from>
    <xdr:to>
      <xdr:col>21</xdr:col>
      <xdr:colOff>0</xdr:colOff>
      <xdr:row>46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B9AECD-CFC5-4808-8D39-98751CAA7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8F2F-EC80-4340-BFDA-7D2EFA9FD3D2}">
  <dimension ref="A1:K82"/>
  <sheetViews>
    <sheetView tabSelected="1" zoomScaleNormal="100" workbookViewId="0">
      <selection activeCell="B2" sqref="B2"/>
    </sheetView>
  </sheetViews>
  <sheetFormatPr defaultColWidth="11" defaultRowHeight="15.75" x14ac:dyDescent="0.25"/>
  <cols>
    <col min="5" max="5" width="10.375" customWidth="1"/>
    <col min="10" max="10" width="11.875" customWidth="1"/>
  </cols>
  <sheetData>
    <row r="1" spans="1:11" ht="31.5" x14ac:dyDescent="0.25">
      <c r="A1" s="3" t="s">
        <v>2</v>
      </c>
      <c r="B1" s="1">
        <v>7.0000000000000007E-2</v>
      </c>
      <c r="C1" s="5" t="s">
        <v>3</v>
      </c>
      <c r="D1">
        <v>5000</v>
      </c>
      <c r="F1" s="5" t="s">
        <v>4</v>
      </c>
      <c r="G1">
        <v>25</v>
      </c>
      <c r="H1" s="5" t="s">
        <v>5</v>
      </c>
      <c r="I1">
        <v>35</v>
      </c>
      <c r="J1" s="5" t="s">
        <v>6</v>
      </c>
      <c r="K1">
        <v>65</v>
      </c>
    </row>
    <row r="2" spans="1:11" ht="47.25" x14ac:dyDescent="0.25">
      <c r="A2" s="3" t="s">
        <v>1</v>
      </c>
      <c r="B2" s="4" t="s">
        <v>0</v>
      </c>
      <c r="C2" s="6" t="s">
        <v>7</v>
      </c>
      <c r="D2" s="6" t="s">
        <v>8</v>
      </c>
      <c r="E2" s="6" t="s">
        <v>9</v>
      </c>
      <c r="J2" s="5" t="s">
        <v>10</v>
      </c>
      <c r="K2" s="7">
        <f>VLOOKUP(K1,A3:E82,5,FALSE)</f>
        <v>642795.99174711923</v>
      </c>
    </row>
    <row r="3" spans="1:11" x14ac:dyDescent="0.25">
      <c r="A3">
        <f>$G$1</f>
        <v>25</v>
      </c>
      <c r="B3">
        <f>$K$1-$G$1+1</f>
        <v>41</v>
      </c>
      <c r="C3" s="2">
        <f>$D$1</f>
        <v>5000</v>
      </c>
      <c r="D3" s="2">
        <f>C3*$B$1</f>
        <v>350.00000000000006</v>
      </c>
      <c r="E3" s="2">
        <f>C3+D3</f>
        <v>5350</v>
      </c>
    </row>
    <row r="4" spans="1:11" x14ac:dyDescent="0.25">
      <c r="A4">
        <f>A3+1</f>
        <v>26</v>
      </c>
      <c r="B4">
        <f>IF(B3=0,0,B3-1)</f>
        <v>40</v>
      </c>
      <c r="C4" s="2">
        <f>IF(A4&lt;=$I$1,E3+$D$1,E3)</f>
        <v>10350</v>
      </c>
      <c r="D4" s="2">
        <f>C4*$B$1</f>
        <v>724.50000000000011</v>
      </c>
      <c r="E4" s="2">
        <f>C4+D4</f>
        <v>11074.5</v>
      </c>
    </row>
    <row r="5" spans="1:11" x14ac:dyDescent="0.25">
      <c r="A5">
        <f t="shared" ref="A5:A68" si="0">A4+1</f>
        <v>27</v>
      </c>
      <c r="B5">
        <f t="shared" ref="B5:B68" si="1">IF(B4=0,0,B4-1)</f>
        <v>39</v>
      </c>
      <c r="C5" s="2">
        <f>IF(A5&lt;=$I$1,E4+$D$1,E4)</f>
        <v>16074.5</v>
      </c>
      <c r="D5" s="2">
        <f>C5*$B$1</f>
        <v>1125.2150000000001</v>
      </c>
      <c r="E5" s="2">
        <f>C5+D5</f>
        <v>17199.715</v>
      </c>
    </row>
    <row r="6" spans="1:11" x14ac:dyDescent="0.25">
      <c r="A6">
        <f t="shared" si="0"/>
        <v>28</v>
      </c>
      <c r="B6">
        <f t="shared" si="1"/>
        <v>38</v>
      </c>
      <c r="C6" s="2">
        <f>IF(A6&lt;=$I$1,E5+$D$1,E5)</f>
        <v>22199.715</v>
      </c>
      <c r="D6" s="2">
        <f>C6*$B$1</f>
        <v>1553.9800500000001</v>
      </c>
      <c r="E6" s="2">
        <f t="shared" ref="E6:E69" si="2">C6+D6</f>
        <v>23753.695050000002</v>
      </c>
    </row>
    <row r="7" spans="1:11" x14ac:dyDescent="0.25">
      <c r="A7">
        <f t="shared" si="0"/>
        <v>29</v>
      </c>
      <c r="B7">
        <f t="shared" si="1"/>
        <v>37</v>
      </c>
      <c r="C7" s="2">
        <f>IF(A7&lt;=$I$1,E6+$D$1,E6)</f>
        <v>28753.695050000002</v>
      </c>
      <c r="D7" s="2">
        <f>C7*$B$1</f>
        <v>2012.7586535000003</v>
      </c>
      <c r="E7" s="2">
        <f t="shared" si="2"/>
        <v>30766.453703500003</v>
      </c>
    </row>
    <row r="8" spans="1:11" x14ac:dyDescent="0.25">
      <c r="A8">
        <f t="shared" si="0"/>
        <v>30</v>
      </c>
      <c r="B8">
        <f t="shared" si="1"/>
        <v>36</v>
      </c>
      <c r="C8" s="2">
        <f>IF(A8&lt;=$I$1,E7+$D$1,E7)</f>
        <v>35766.453703500003</v>
      </c>
      <c r="D8" s="2">
        <f>C8*$B$1</f>
        <v>2503.6517592450004</v>
      </c>
      <c r="E8" s="2">
        <f t="shared" si="2"/>
        <v>38270.105462745007</v>
      </c>
    </row>
    <row r="9" spans="1:11" x14ac:dyDescent="0.25">
      <c r="A9">
        <f t="shared" si="0"/>
        <v>31</v>
      </c>
      <c r="B9">
        <f t="shared" si="1"/>
        <v>35</v>
      </c>
      <c r="C9" s="2">
        <f>IF(A9&lt;=$I$1,E8+$D$1,E8)</f>
        <v>43270.105462745007</v>
      </c>
      <c r="D9" s="2">
        <f>C9*$B$1</f>
        <v>3028.9073823921508</v>
      </c>
      <c r="E9" s="2">
        <f t="shared" si="2"/>
        <v>46299.012845137157</v>
      </c>
    </row>
    <row r="10" spans="1:11" x14ac:dyDescent="0.25">
      <c r="A10">
        <f t="shared" si="0"/>
        <v>32</v>
      </c>
      <c r="B10">
        <f t="shared" si="1"/>
        <v>34</v>
      </c>
      <c r="C10" s="2">
        <f>IF(A10&lt;=$I$1,E9+$D$1,E9)</f>
        <v>51299.012845137157</v>
      </c>
      <c r="D10" s="2">
        <f>C10*$B$1</f>
        <v>3590.9308991596013</v>
      </c>
      <c r="E10" s="2">
        <f t="shared" si="2"/>
        <v>54889.943744296761</v>
      </c>
    </row>
    <row r="11" spans="1:11" x14ac:dyDescent="0.25">
      <c r="A11">
        <f t="shared" si="0"/>
        <v>33</v>
      </c>
      <c r="B11">
        <f t="shared" si="1"/>
        <v>33</v>
      </c>
      <c r="C11" s="2">
        <f>IF(A11&lt;=$I$1,E10+$D$1,E10)</f>
        <v>59889.943744296761</v>
      </c>
      <c r="D11" s="2">
        <f>C11*$B$1</f>
        <v>4192.2960621007733</v>
      </c>
      <c r="E11" s="2">
        <f t="shared" si="2"/>
        <v>64082.239806397534</v>
      </c>
    </row>
    <row r="12" spans="1:11" x14ac:dyDescent="0.25">
      <c r="A12">
        <f t="shared" si="0"/>
        <v>34</v>
      </c>
      <c r="B12">
        <f t="shared" si="1"/>
        <v>32</v>
      </c>
      <c r="C12" s="2">
        <f>IF(A12&lt;=$I$1,E11+$D$1,E11)</f>
        <v>69082.239806397527</v>
      </c>
      <c r="D12" s="2">
        <f>C12*$B$1</f>
        <v>4835.7567864478269</v>
      </c>
      <c r="E12" s="2">
        <f t="shared" si="2"/>
        <v>73917.99659284536</v>
      </c>
    </row>
    <row r="13" spans="1:11" x14ac:dyDescent="0.25">
      <c r="A13">
        <f t="shared" si="0"/>
        <v>35</v>
      </c>
      <c r="B13">
        <f t="shared" si="1"/>
        <v>31</v>
      </c>
      <c r="C13" s="2">
        <f>IF(A13&lt;=$I$1,E12+$D$1,E12)</f>
        <v>78917.99659284536</v>
      </c>
      <c r="D13" s="2">
        <f>C13*$B$1</f>
        <v>5524.2597614991755</v>
      </c>
      <c r="E13" s="2">
        <f t="shared" si="2"/>
        <v>84442.256354344543</v>
      </c>
    </row>
    <row r="14" spans="1:11" x14ac:dyDescent="0.25">
      <c r="A14">
        <f t="shared" si="0"/>
        <v>36</v>
      </c>
      <c r="B14">
        <f t="shared" si="1"/>
        <v>30</v>
      </c>
      <c r="C14" s="2">
        <f>IF(A14&lt;=$I$1,E13+$D$1,E13)</f>
        <v>84442.256354344543</v>
      </c>
      <c r="D14" s="2">
        <f>C14*$B$1</f>
        <v>5910.9579448041186</v>
      </c>
      <c r="E14" s="2">
        <f t="shared" si="2"/>
        <v>90353.214299148662</v>
      </c>
    </row>
    <row r="15" spans="1:11" x14ac:dyDescent="0.25">
      <c r="A15">
        <f t="shared" si="0"/>
        <v>37</v>
      </c>
      <c r="B15">
        <f t="shared" si="1"/>
        <v>29</v>
      </c>
      <c r="C15" s="2">
        <f>IF(A15&lt;=$I$1,E14+$D$1,E14)</f>
        <v>90353.214299148662</v>
      </c>
      <c r="D15" s="2">
        <f>C15*$B$1</f>
        <v>6324.725000940407</v>
      </c>
      <c r="E15" s="2">
        <f t="shared" si="2"/>
        <v>96677.93930008907</v>
      </c>
    </row>
    <row r="16" spans="1:11" x14ac:dyDescent="0.25">
      <c r="A16">
        <f t="shared" si="0"/>
        <v>38</v>
      </c>
      <c r="B16">
        <f t="shared" si="1"/>
        <v>28</v>
      </c>
      <c r="C16" s="2">
        <f>IF(A16&lt;=$I$1,E15+$D$1,E15)</f>
        <v>96677.93930008907</v>
      </c>
      <c r="D16" s="2">
        <f>C16*$B$1</f>
        <v>6767.4557510062359</v>
      </c>
      <c r="E16" s="2">
        <f t="shared" si="2"/>
        <v>103445.3950510953</v>
      </c>
    </row>
    <row r="17" spans="1:5" x14ac:dyDescent="0.25">
      <c r="A17">
        <f t="shared" si="0"/>
        <v>39</v>
      </c>
      <c r="B17">
        <f t="shared" si="1"/>
        <v>27</v>
      </c>
      <c r="C17" s="2">
        <f>IF(A17&lt;=$I$1,E16+$D$1,E16)</f>
        <v>103445.3950510953</v>
      </c>
      <c r="D17" s="2">
        <f>C17*$B$1</f>
        <v>7241.1776535766721</v>
      </c>
      <c r="E17" s="2">
        <f t="shared" si="2"/>
        <v>110686.57270467197</v>
      </c>
    </row>
    <row r="18" spans="1:5" x14ac:dyDescent="0.25">
      <c r="A18">
        <f t="shared" si="0"/>
        <v>40</v>
      </c>
      <c r="B18">
        <f t="shared" si="1"/>
        <v>26</v>
      </c>
      <c r="C18" s="2">
        <f>IF(A18&lt;=$I$1,E17+$D$1,E17)</f>
        <v>110686.57270467197</v>
      </c>
      <c r="D18" s="2">
        <f>C18*$B$1</f>
        <v>7748.0600893270384</v>
      </c>
      <c r="E18" s="2">
        <f t="shared" si="2"/>
        <v>118434.63279399902</v>
      </c>
    </row>
    <row r="19" spans="1:5" x14ac:dyDescent="0.25">
      <c r="A19">
        <f t="shared" si="0"/>
        <v>41</v>
      </c>
      <c r="B19">
        <f t="shared" si="1"/>
        <v>25</v>
      </c>
      <c r="C19" s="2">
        <f>IF(A19&lt;=$I$1,E18+$D$1,E18)</f>
        <v>118434.63279399902</v>
      </c>
      <c r="D19" s="2">
        <f>C19*$B$1</f>
        <v>8290.4242955799327</v>
      </c>
      <c r="E19" s="2">
        <f t="shared" si="2"/>
        <v>126725.05708957894</v>
      </c>
    </row>
    <row r="20" spans="1:5" x14ac:dyDescent="0.25">
      <c r="A20">
        <f t="shared" si="0"/>
        <v>42</v>
      </c>
      <c r="B20">
        <f t="shared" si="1"/>
        <v>24</v>
      </c>
      <c r="C20" s="2">
        <f>IF(A20&lt;=$I$1,E19+$D$1,E19)</f>
        <v>126725.05708957894</v>
      </c>
      <c r="D20" s="2">
        <f>C20*$B$1</f>
        <v>8870.7539962705268</v>
      </c>
      <c r="E20" s="2">
        <f t="shared" si="2"/>
        <v>135595.81108584948</v>
      </c>
    </row>
    <row r="21" spans="1:5" x14ac:dyDescent="0.25">
      <c r="A21">
        <f t="shared" si="0"/>
        <v>43</v>
      </c>
      <c r="B21">
        <f t="shared" si="1"/>
        <v>23</v>
      </c>
      <c r="C21" s="2">
        <f>IF(A21&lt;=$I$1,E20+$D$1,E20)</f>
        <v>135595.81108584948</v>
      </c>
      <c r="D21" s="2">
        <f>C21*$B$1</f>
        <v>9491.7067760094651</v>
      </c>
      <c r="E21" s="2">
        <f t="shared" si="2"/>
        <v>145087.51786185894</v>
      </c>
    </row>
    <row r="22" spans="1:5" x14ac:dyDescent="0.25">
      <c r="A22">
        <f t="shared" si="0"/>
        <v>44</v>
      </c>
      <c r="B22">
        <f t="shared" si="1"/>
        <v>22</v>
      </c>
      <c r="C22" s="2">
        <f>IF(A22&lt;=$I$1,E21+$D$1,E21)</f>
        <v>145087.51786185894</v>
      </c>
      <c r="D22" s="2">
        <f>C22*$B$1</f>
        <v>10156.126250330128</v>
      </c>
      <c r="E22" s="2">
        <f t="shared" si="2"/>
        <v>155243.64411218907</v>
      </c>
    </row>
    <row r="23" spans="1:5" x14ac:dyDescent="0.25">
      <c r="A23">
        <f t="shared" si="0"/>
        <v>45</v>
      </c>
      <c r="B23">
        <f t="shared" si="1"/>
        <v>21</v>
      </c>
      <c r="C23" s="2">
        <f>IF(A23&lt;=$I$1,E22+$D$1,E22)</f>
        <v>155243.64411218907</v>
      </c>
      <c r="D23" s="2">
        <f>C23*$B$1</f>
        <v>10867.055087853236</v>
      </c>
      <c r="E23" s="2">
        <f t="shared" si="2"/>
        <v>166110.69920004229</v>
      </c>
    </row>
    <row r="24" spans="1:5" x14ac:dyDescent="0.25">
      <c r="A24">
        <f t="shared" si="0"/>
        <v>46</v>
      </c>
      <c r="B24">
        <f t="shared" si="1"/>
        <v>20</v>
      </c>
      <c r="C24" s="2">
        <f>IF(A24&lt;=$I$1,E23+$D$1,E23)</f>
        <v>166110.69920004229</v>
      </c>
      <c r="D24" s="2">
        <f>C24*$B$1</f>
        <v>11627.748944002962</v>
      </c>
      <c r="E24" s="2">
        <f t="shared" si="2"/>
        <v>177738.44814404525</v>
      </c>
    </row>
    <row r="25" spans="1:5" x14ac:dyDescent="0.25">
      <c r="A25">
        <f t="shared" si="0"/>
        <v>47</v>
      </c>
      <c r="B25">
        <f t="shared" si="1"/>
        <v>19</v>
      </c>
      <c r="C25" s="2">
        <f>IF(A25&lt;=$I$1,E24+$D$1,E24)</f>
        <v>177738.44814404525</v>
      </c>
      <c r="D25" s="2">
        <f>C25*$B$1</f>
        <v>12441.691370083168</v>
      </c>
      <c r="E25" s="2">
        <f t="shared" si="2"/>
        <v>190180.13951412842</v>
      </c>
    </row>
    <row r="26" spans="1:5" x14ac:dyDescent="0.25">
      <c r="A26">
        <f t="shared" si="0"/>
        <v>48</v>
      </c>
      <c r="B26">
        <f t="shared" si="1"/>
        <v>18</v>
      </c>
      <c r="C26" s="2">
        <f>IF(A26&lt;=$I$1,E25+$D$1,E25)</f>
        <v>190180.13951412842</v>
      </c>
      <c r="D26" s="2">
        <f>C26*$B$1</f>
        <v>13312.609765988991</v>
      </c>
      <c r="E26" s="2">
        <f t="shared" si="2"/>
        <v>203492.74928011739</v>
      </c>
    </row>
    <row r="27" spans="1:5" x14ac:dyDescent="0.25">
      <c r="A27">
        <f t="shared" si="0"/>
        <v>49</v>
      </c>
      <c r="B27">
        <f t="shared" si="1"/>
        <v>17</v>
      </c>
      <c r="C27" s="2">
        <f>IF(A27&lt;=$I$1,E26+$D$1,E26)</f>
        <v>203492.74928011739</v>
      </c>
      <c r="D27" s="2">
        <f>C27*$B$1</f>
        <v>14244.492449608219</v>
      </c>
      <c r="E27" s="2">
        <f t="shared" si="2"/>
        <v>217737.24172972562</v>
      </c>
    </row>
    <row r="28" spans="1:5" x14ac:dyDescent="0.25">
      <c r="A28">
        <f t="shared" si="0"/>
        <v>50</v>
      </c>
      <c r="B28">
        <f t="shared" si="1"/>
        <v>16</v>
      </c>
      <c r="C28" s="2">
        <f>IF(A28&lt;=$I$1,E27+$D$1,E27)</f>
        <v>217737.24172972562</v>
      </c>
      <c r="D28" s="2">
        <f>C28*$B$1</f>
        <v>15241.606921080795</v>
      </c>
      <c r="E28" s="2">
        <f t="shared" si="2"/>
        <v>232978.84865080641</v>
      </c>
    </row>
    <row r="29" spans="1:5" x14ac:dyDescent="0.25">
      <c r="A29">
        <f t="shared" si="0"/>
        <v>51</v>
      </c>
      <c r="B29">
        <f t="shared" si="1"/>
        <v>15</v>
      </c>
      <c r="C29" s="2">
        <f>IF(A29&lt;=$I$1,E28+$D$1,E28)</f>
        <v>232978.84865080641</v>
      </c>
      <c r="D29" s="2">
        <f>C29*$B$1</f>
        <v>16308.51940555645</v>
      </c>
      <c r="E29" s="2">
        <f t="shared" si="2"/>
        <v>249287.36805636284</v>
      </c>
    </row>
    <row r="30" spans="1:5" x14ac:dyDescent="0.25">
      <c r="A30">
        <f t="shared" si="0"/>
        <v>52</v>
      </c>
      <c r="B30">
        <f t="shared" si="1"/>
        <v>14</v>
      </c>
      <c r="C30" s="2">
        <f>IF(A30&lt;=$I$1,E29+$D$1,E29)</f>
        <v>249287.36805636284</v>
      </c>
      <c r="D30" s="2">
        <f>C30*$B$1</f>
        <v>17450.1157639454</v>
      </c>
      <c r="E30" s="2">
        <f t="shared" si="2"/>
        <v>266737.48382030823</v>
      </c>
    </row>
    <row r="31" spans="1:5" x14ac:dyDescent="0.25">
      <c r="A31">
        <f t="shared" si="0"/>
        <v>53</v>
      </c>
      <c r="B31">
        <f t="shared" si="1"/>
        <v>13</v>
      </c>
      <c r="C31" s="2">
        <f>IF(A31&lt;=$I$1,E30+$D$1,E30)</f>
        <v>266737.48382030823</v>
      </c>
      <c r="D31" s="2">
        <f>C31*$B$1</f>
        <v>18671.623867421578</v>
      </c>
      <c r="E31" s="2">
        <f t="shared" si="2"/>
        <v>285409.10768772982</v>
      </c>
    </row>
    <row r="32" spans="1:5" x14ac:dyDescent="0.25">
      <c r="A32">
        <f t="shared" si="0"/>
        <v>54</v>
      </c>
      <c r="B32">
        <f t="shared" si="1"/>
        <v>12</v>
      </c>
      <c r="C32" s="2">
        <f>IF(A32&lt;=$I$1,E31+$D$1,E31)</f>
        <v>285409.10768772982</v>
      </c>
      <c r="D32" s="2">
        <f>C32*$B$1</f>
        <v>19978.637538141091</v>
      </c>
      <c r="E32" s="2">
        <f t="shared" si="2"/>
        <v>305387.74522587092</v>
      </c>
    </row>
    <row r="33" spans="1:5" x14ac:dyDescent="0.25">
      <c r="A33">
        <f t="shared" si="0"/>
        <v>55</v>
      </c>
      <c r="B33">
        <f t="shared" si="1"/>
        <v>11</v>
      </c>
      <c r="C33" s="2">
        <f>IF(A33&lt;=$I$1,E32+$D$1,E32)</f>
        <v>305387.74522587092</v>
      </c>
      <c r="D33" s="2">
        <f>C33*$B$1</f>
        <v>21377.142165810968</v>
      </c>
      <c r="E33" s="2">
        <f t="shared" si="2"/>
        <v>326764.8873916819</v>
      </c>
    </row>
    <row r="34" spans="1:5" x14ac:dyDescent="0.25">
      <c r="A34">
        <f t="shared" si="0"/>
        <v>56</v>
      </c>
      <c r="B34">
        <f t="shared" si="1"/>
        <v>10</v>
      </c>
      <c r="C34" s="2">
        <f>IF(A34&lt;=$I$1,E33+$D$1,E33)</f>
        <v>326764.8873916819</v>
      </c>
      <c r="D34" s="2">
        <f>C34*$B$1</f>
        <v>22873.542117417735</v>
      </c>
      <c r="E34" s="2">
        <f t="shared" si="2"/>
        <v>349638.42950909963</v>
      </c>
    </row>
    <row r="35" spans="1:5" x14ac:dyDescent="0.25">
      <c r="A35">
        <f t="shared" si="0"/>
        <v>57</v>
      </c>
      <c r="B35">
        <f t="shared" si="1"/>
        <v>9</v>
      </c>
      <c r="C35" s="2">
        <f>IF(A35&lt;=$I$1,E34+$D$1,E34)</f>
        <v>349638.42950909963</v>
      </c>
      <c r="D35" s="2">
        <f>C35*$B$1</f>
        <v>24474.690065636976</v>
      </c>
      <c r="E35" s="2">
        <f t="shared" si="2"/>
        <v>374113.11957473663</v>
      </c>
    </row>
    <row r="36" spans="1:5" x14ac:dyDescent="0.25">
      <c r="A36">
        <f t="shared" si="0"/>
        <v>58</v>
      </c>
      <c r="B36">
        <f t="shared" si="1"/>
        <v>8</v>
      </c>
      <c r="C36" s="2">
        <f>IF(A36&lt;=$I$1,E35+$D$1,E35)</f>
        <v>374113.11957473663</v>
      </c>
      <c r="D36" s="2">
        <f>C36*$B$1</f>
        <v>26187.918370231568</v>
      </c>
      <c r="E36" s="2">
        <f t="shared" si="2"/>
        <v>400301.03794496821</v>
      </c>
    </row>
    <row r="37" spans="1:5" x14ac:dyDescent="0.25">
      <c r="A37">
        <f t="shared" si="0"/>
        <v>59</v>
      </c>
      <c r="B37">
        <f t="shared" si="1"/>
        <v>7</v>
      </c>
      <c r="C37" s="2">
        <f>IF(A37&lt;=$I$1,E36+$D$1,E36)</f>
        <v>400301.03794496821</v>
      </c>
      <c r="D37" s="2">
        <f>C37*$B$1</f>
        <v>28021.072656147779</v>
      </c>
      <c r="E37" s="2">
        <f t="shared" si="2"/>
        <v>428322.11060111597</v>
      </c>
    </row>
    <row r="38" spans="1:5" x14ac:dyDescent="0.25">
      <c r="A38">
        <f t="shared" si="0"/>
        <v>60</v>
      </c>
      <c r="B38">
        <f t="shared" si="1"/>
        <v>6</v>
      </c>
      <c r="C38" s="2">
        <f>IF(A38&lt;=$I$1,E37+$D$1,E37)</f>
        <v>428322.11060111597</v>
      </c>
      <c r="D38" s="2">
        <f>C38*$B$1</f>
        <v>29982.547742078121</v>
      </c>
      <c r="E38" s="2">
        <f t="shared" si="2"/>
        <v>458304.65834319411</v>
      </c>
    </row>
    <row r="39" spans="1:5" x14ac:dyDescent="0.25">
      <c r="A39">
        <f t="shared" si="0"/>
        <v>61</v>
      </c>
      <c r="B39">
        <f t="shared" si="1"/>
        <v>5</v>
      </c>
      <c r="C39" s="2">
        <f>IF(A39&lt;=$I$1,E38+$D$1,E38)</f>
        <v>458304.65834319411</v>
      </c>
      <c r="D39" s="2">
        <f>C39*$B$1</f>
        <v>32081.326084023593</v>
      </c>
      <c r="E39" s="2">
        <f t="shared" si="2"/>
        <v>490385.98442721769</v>
      </c>
    </row>
    <row r="40" spans="1:5" x14ac:dyDescent="0.25">
      <c r="A40">
        <f t="shared" si="0"/>
        <v>62</v>
      </c>
      <c r="B40">
        <f t="shared" si="1"/>
        <v>4</v>
      </c>
      <c r="C40" s="2">
        <f>IF(A40&lt;=$I$1,E39+$D$1,E39)</f>
        <v>490385.98442721769</v>
      </c>
      <c r="D40" s="2">
        <f>C40*$B$1</f>
        <v>34327.018909905244</v>
      </c>
      <c r="E40" s="2">
        <f t="shared" si="2"/>
        <v>524713.00333712297</v>
      </c>
    </row>
    <row r="41" spans="1:5" x14ac:dyDescent="0.25">
      <c r="A41">
        <f t="shared" si="0"/>
        <v>63</v>
      </c>
      <c r="B41">
        <f t="shared" si="1"/>
        <v>3</v>
      </c>
      <c r="C41" s="2">
        <f>IF(A41&lt;=$I$1,E40+$D$1,E40)</f>
        <v>524713.00333712297</v>
      </c>
      <c r="D41" s="2">
        <f>C41*$B$1</f>
        <v>36729.91023359861</v>
      </c>
      <c r="E41" s="2">
        <f t="shared" si="2"/>
        <v>561442.91357072163</v>
      </c>
    </row>
    <row r="42" spans="1:5" x14ac:dyDescent="0.25">
      <c r="A42">
        <f t="shared" si="0"/>
        <v>64</v>
      </c>
      <c r="B42">
        <f t="shared" si="1"/>
        <v>2</v>
      </c>
      <c r="C42" s="2">
        <f>IF(A42&lt;=$I$1,E41+$D$1,E41)</f>
        <v>561442.91357072163</v>
      </c>
      <c r="D42" s="2">
        <f>C42*$B$1</f>
        <v>39301.003949950515</v>
      </c>
      <c r="E42" s="2">
        <f t="shared" si="2"/>
        <v>600743.9175206722</v>
      </c>
    </row>
    <row r="43" spans="1:5" x14ac:dyDescent="0.25">
      <c r="A43">
        <f t="shared" si="0"/>
        <v>65</v>
      </c>
      <c r="B43">
        <f t="shared" si="1"/>
        <v>1</v>
      </c>
      <c r="C43" s="2">
        <f>IF(A43&lt;=$I$1,E42+$D$1,E42)</f>
        <v>600743.9175206722</v>
      </c>
      <c r="D43" s="2">
        <f>C43*$B$1</f>
        <v>42052.074226447061</v>
      </c>
      <c r="E43" s="2">
        <f t="shared" si="2"/>
        <v>642795.99174711923</v>
      </c>
    </row>
    <row r="44" spans="1:5" x14ac:dyDescent="0.25">
      <c r="A44">
        <f t="shared" si="0"/>
        <v>66</v>
      </c>
      <c r="B44">
        <f t="shared" si="1"/>
        <v>0</v>
      </c>
      <c r="C44" s="2">
        <f>IF(A44&lt;=$I$1,E43+$D$1,E43)</f>
        <v>642795.99174711923</v>
      </c>
      <c r="D44" s="2">
        <f>C44*$B$1</f>
        <v>44995.719422298353</v>
      </c>
      <c r="E44" s="2">
        <f t="shared" si="2"/>
        <v>687791.7111694176</v>
      </c>
    </row>
    <row r="45" spans="1:5" x14ac:dyDescent="0.25">
      <c r="A45">
        <f t="shared" si="0"/>
        <v>67</v>
      </c>
      <c r="B45">
        <f t="shared" si="1"/>
        <v>0</v>
      </c>
      <c r="C45" s="2">
        <f>IF(A45&lt;=$I$1,E44+$D$1,E44)</f>
        <v>687791.7111694176</v>
      </c>
      <c r="D45" s="2">
        <f>C45*$B$1</f>
        <v>48145.419781859237</v>
      </c>
      <c r="E45" s="2">
        <f t="shared" si="2"/>
        <v>735937.13095127686</v>
      </c>
    </row>
    <row r="46" spans="1:5" x14ac:dyDescent="0.25">
      <c r="A46">
        <f t="shared" si="0"/>
        <v>68</v>
      </c>
      <c r="B46">
        <f t="shared" si="1"/>
        <v>0</v>
      </c>
      <c r="C46" s="2">
        <f>IF(A46&lt;=$I$1,E45+$D$1,E45)</f>
        <v>735937.13095127686</v>
      </c>
      <c r="D46" s="2">
        <f>C46*$B$1</f>
        <v>51515.599166589389</v>
      </c>
      <c r="E46" s="2">
        <f t="shared" si="2"/>
        <v>787452.7301178663</v>
      </c>
    </row>
    <row r="47" spans="1:5" x14ac:dyDescent="0.25">
      <c r="A47">
        <f t="shared" si="0"/>
        <v>69</v>
      </c>
      <c r="B47">
        <f t="shared" si="1"/>
        <v>0</v>
      </c>
      <c r="C47" s="2">
        <f>IF(A47&lt;=$I$1,E46+$D$1,E46)</f>
        <v>787452.7301178663</v>
      </c>
      <c r="D47" s="2">
        <f>C47*$B$1</f>
        <v>55121.691108250649</v>
      </c>
      <c r="E47" s="2">
        <f t="shared" si="2"/>
        <v>842574.42122611695</v>
      </c>
    </row>
    <row r="48" spans="1:5" x14ac:dyDescent="0.25">
      <c r="A48">
        <f t="shared" si="0"/>
        <v>70</v>
      </c>
      <c r="B48">
        <f t="shared" si="1"/>
        <v>0</v>
      </c>
      <c r="C48" s="2">
        <f>IF(A48&lt;=$I$1,E47+$D$1,E47)</f>
        <v>842574.42122611695</v>
      </c>
      <c r="D48" s="2">
        <f>C48*$B$1</f>
        <v>58980.209485828193</v>
      </c>
      <c r="E48" s="2">
        <f t="shared" si="2"/>
        <v>901554.63071194512</v>
      </c>
    </row>
    <row r="49" spans="1:5" x14ac:dyDescent="0.25">
      <c r="A49">
        <f t="shared" si="0"/>
        <v>71</v>
      </c>
      <c r="B49">
        <f t="shared" si="1"/>
        <v>0</v>
      </c>
      <c r="C49" s="2">
        <f>IF(A49&lt;=$I$1,E48+$D$1,E48)</f>
        <v>901554.63071194512</v>
      </c>
      <c r="D49" s="2">
        <f>C49*$B$1</f>
        <v>63108.824149836168</v>
      </c>
      <c r="E49" s="2">
        <f t="shared" si="2"/>
        <v>964663.45486178133</v>
      </c>
    </row>
    <row r="50" spans="1:5" x14ac:dyDescent="0.25">
      <c r="A50">
        <f t="shared" si="0"/>
        <v>72</v>
      </c>
      <c r="B50">
        <f t="shared" si="1"/>
        <v>0</v>
      </c>
      <c r="C50" s="2">
        <f>IF(A50&lt;=$I$1,E49+$D$1,E49)</f>
        <v>964663.45486178133</v>
      </c>
      <c r="D50" s="2">
        <f>C50*$B$1</f>
        <v>67526.441840324696</v>
      </c>
      <c r="E50" s="2">
        <f t="shared" si="2"/>
        <v>1032189.896702106</v>
      </c>
    </row>
    <row r="51" spans="1:5" x14ac:dyDescent="0.25">
      <c r="A51">
        <f t="shared" si="0"/>
        <v>73</v>
      </c>
      <c r="B51">
        <f t="shared" si="1"/>
        <v>0</v>
      </c>
      <c r="C51" s="2">
        <f>IF(A51&lt;=$I$1,E50+$D$1,E50)</f>
        <v>1032189.896702106</v>
      </c>
      <c r="D51" s="2">
        <f>C51*$B$1</f>
        <v>72253.292769147432</v>
      </c>
      <c r="E51" s="2">
        <f t="shared" si="2"/>
        <v>1104443.1894712534</v>
      </c>
    </row>
    <row r="52" spans="1:5" x14ac:dyDescent="0.25">
      <c r="A52">
        <f t="shared" si="0"/>
        <v>74</v>
      </c>
      <c r="B52">
        <f t="shared" si="1"/>
        <v>0</v>
      </c>
      <c r="C52" s="2">
        <f>IF(A52&lt;=$I$1,E51+$D$1,E51)</f>
        <v>1104443.1894712534</v>
      </c>
      <c r="D52" s="2">
        <f>C52*$B$1</f>
        <v>77311.023262987743</v>
      </c>
      <c r="E52" s="2">
        <f t="shared" si="2"/>
        <v>1181754.2127342413</v>
      </c>
    </row>
    <row r="53" spans="1:5" x14ac:dyDescent="0.25">
      <c r="A53">
        <f t="shared" si="0"/>
        <v>75</v>
      </c>
      <c r="B53">
        <f t="shared" si="1"/>
        <v>0</v>
      </c>
      <c r="C53" s="2">
        <f>IF(A53&lt;=$I$1,E52+$D$1,E52)</f>
        <v>1181754.2127342413</v>
      </c>
      <c r="D53" s="2">
        <f>C53*$B$1</f>
        <v>82722.794891396901</v>
      </c>
      <c r="E53" s="2">
        <f t="shared" si="2"/>
        <v>1264477.0076256383</v>
      </c>
    </row>
    <row r="54" spans="1:5" x14ac:dyDescent="0.25">
      <c r="A54">
        <f t="shared" si="0"/>
        <v>76</v>
      </c>
      <c r="B54">
        <f t="shared" si="1"/>
        <v>0</v>
      </c>
      <c r="C54" s="2">
        <f>IF(A54&lt;=$I$1,E53+$D$1,E53)</f>
        <v>1264477.0076256383</v>
      </c>
      <c r="D54" s="2">
        <f>C54*$B$1</f>
        <v>88513.390533794693</v>
      </c>
      <c r="E54" s="2">
        <f t="shared" si="2"/>
        <v>1352990.3981594329</v>
      </c>
    </row>
    <row r="55" spans="1:5" x14ac:dyDescent="0.25">
      <c r="A55">
        <f t="shared" si="0"/>
        <v>77</v>
      </c>
      <c r="B55">
        <f t="shared" si="1"/>
        <v>0</v>
      </c>
      <c r="C55" s="2">
        <f>IF(A55&lt;=$I$1,E54+$D$1,E54)</f>
        <v>1352990.3981594329</v>
      </c>
      <c r="D55" s="2">
        <f>C55*$B$1</f>
        <v>94709.32787116032</v>
      </c>
      <c r="E55" s="2">
        <f t="shared" si="2"/>
        <v>1447699.7260305933</v>
      </c>
    </row>
    <row r="56" spans="1:5" x14ac:dyDescent="0.25">
      <c r="A56">
        <f t="shared" si="0"/>
        <v>78</v>
      </c>
      <c r="B56">
        <f t="shared" si="1"/>
        <v>0</v>
      </c>
      <c r="C56" s="2">
        <f>IF(A56&lt;=$I$1,E55+$D$1,E55)</f>
        <v>1447699.7260305933</v>
      </c>
      <c r="D56" s="2">
        <f>C56*$B$1</f>
        <v>101338.98082214154</v>
      </c>
      <c r="E56" s="2">
        <f t="shared" si="2"/>
        <v>1549038.7068527348</v>
      </c>
    </row>
    <row r="57" spans="1:5" x14ac:dyDescent="0.25">
      <c r="A57">
        <f t="shared" si="0"/>
        <v>79</v>
      </c>
      <c r="B57">
        <f t="shared" si="1"/>
        <v>0</v>
      </c>
      <c r="C57" s="2">
        <f>IF(A57&lt;=$I$1,E56+$D$1,E56)</f>
        <v>1549038.7068527348</v>
      </c>
      <c r="D57" s="2">
        <f>C57*$B$1</f>
        <v>108432.70947969145</v>
      </c>
      <c r="E57" s="2">
        <f t="shared" si="2"/>
        <v>1657471.4163324262</v>
      </c>
    </row>
    <row r="58" spans="1:5" x14ac:dyDescent="0.25">
      <c r="A58">
        <f t="shared" si="0"/>
        <v>80</v>
      </c>
      <c r="B58">
        <f t="shared" si="1"/>
        <v>0</v>
      </c>
      <c r="C58" s="2">
        <f>IF(A58&lt;=$I$1,E57+$D$1,E57)</f>
        <v>1657471.4163324262</v>
      </c>
      <c r="D58" s="2">
        <f>C58*$B$1</f>
        <v>116022.99914326984</v>
      </c>
      <c r="E58" s="2">
        <f t="shared" si="2"/>
        <v>1773494.4154756961</v>
      </c>
    </row>
    <row r="59" spans="1:5" x14ac:dyDescent="0.25">
      <c r="A59">
        <f t="shared" si="0"/>
        <v>81</v>
      </c>
      <c r="B59">
        <f t="shared" si="1"/>
        <v>0</v>
      </c>
      <c r="C59" s="2">
        <f>IF(A59&lt;=$I$1,E58+$D$1,E58)</f>
        <v>1773494.4154756961</v>
      </c>
      <c r="D59" s="2">
        <f>C59*$B$1</f>
        <v>124144.60908329874</v>
      </c>
      <c r="E59" s="2">
        <f t="shared" si="2"/>
        <v>1897639.0245589949</v>
      </c>
    </row>
    <row r="60" spans="1:5" x14ac:dyDescent="0.25">
      <c r="A60">
        <f t="shared" si="0"/>
        <v>82</v>
      </c>
      <c r="B60">
        <f t="shared" si="1"/>
        <v>0</v>
      </c>
      <c r="C60" s="2">
        <f>IF(A60&lt;=$I$1,E59+$D$1,E59)</f>
        <v>1897639.0245589949</v>
      </c>
      <c r="D60" s="2">
        <f>C60*$B$1</f>
        <v>132834.73171912966</v>
      </c>
      <c r="E60" s="2">
        <f t="shared" si="2"/>
        <v>2030473.7562781246</v>
      </c>
    </row>
    <row r="61" spans="1:5" x14ac:dyDescent="0.25">
      <c r="A61">
        <f t="shared" si="0"/>
        <v>83</v>
      </c>
      <c r="B61">
        <f t="shared" si="1"/>
        <v>0</v>
      </c>
      <c r="C61" s="2">
        <f>IF(A61&lt;=$I$1,E60+$D$1,E60)</f>
        <v>2030473.7562781246</v>
      </c>
      <c r="D61" s="2">
        <f>C61*$B$1</f>
        <v>142133.16293946875</v>
      </c>
      <c r="E61" s="2">
        <f t="shared" si="2"/>
        <v>2172606.9192175935</v>
      </c>
    </row>
    <row r="62" spans="1:5" x14ac:dyDescent="0.25">
      <c r="A62">
        <f t="shared" si="0"/>
        <v>84</v>
      </c>
      <c r="B62">
        <f t="shared" si="1"/>
        <v>0</v>
      </c>
      <c r="C62" s="2">
        <f>IF(A62&lt;=$I$1,E61+$D$1,E61)</f>
        <v>2172606.9192175935</v>
      </c>
      <c r="D62" s="2">
        <f>C62*$B$1</f>
        <v>152082.48434523155</v>
      </c>
      <c r="E62" s="2">
        <f t="shared" si="2"/>
        <v>2324689.4035628252</v>
      </c>
    </row>
    <row r="63" spans="1:5" x14ac:dyDescent="0.25">
      <c r="A63">
        <f t="shared" si="0"/>
        <v>85</v>
      </c>
      <c r="B63">
        <f t="shared" si="1"/>
        <v>0</v>
      </c>
      <c r="C63" s="2">
        <f>IF(A63&lt;=$I$1,E62+$D$1,E62)</f>
        <v>2324689.4035628252</v>
      </c>
      <c r="D63" s="2">
        <f>C63*$B$1</f>
        <v>162728.25824939777</v>
      </c>
      <c r="E63" s="2">
        <f t="shared" si="2"/>
        <v>2487417.661812223</v>
      </c>
    </row>
    <row r="64" spans="1:5" x14ac:dyDescent="0.25">
      <c r="A64">
        <f t="shared" si="0"/>
        <v>86</v>
      </c>
      <c r="B64">
        <f t="shared" si="1"/>
        <v>0</v>
      </c>
      <c r="C64" s="2">
        <f>IF(A64&lt;=$I$1,E63+$D$1,E63)</f>
        <v>2487417.661812223</v>
      </c>
      <c r="D64" s="2">
        <f>C64*$B$1</f>
        <v>174119.23632685564</v>
      </c>
      <c r="E64" s="2">
        <f t="shared" si="2"/>
        <v>2661536.8981390786</v>
      </c>
    </row>
    <row r="65" spans="1:5" x14ac:dyDescent="0.25">
      <c r="A65">
        <f t="shared" si="0"/>
        <v>87</v>
      </c>
      <c r="B65">
        <f t="shared" si="1"/>
        <v>0</v>
      </c>
      <c r="C65" s="2">
        <f>IF(A65&lt;=$I$1,E64+$D$1,E64)</f>
        <v>2661536.8981390786</v>
      </c>
      <c r="D65" s="2">
        <f>C65*$B$1</f>
        <v>186307.58286973552</v>
      </c>
      <c r="E65" s="2">
        <f t="shared" si="2"/>
        <v>2847844.4810088142</v>
      </c>
    </row>
    <row r="66" spans="1:5" x14ac:dyDescent="0.25">
      <c r="A66">
        <f t="shared" si="0"/>
        <v>88</v>
      </c>
      <c r="B66">
        <f t="shared" si="1"/>
        <v>0</v>
      </c>
      <c r="C66" s="2">
        <f>IF(A66&lt;=$I$1,E65+$D$1,E65)</f>
        <v>2847844.4810088142</v>
      </c>
      <c r="D66" s="2">
        <f>C66*$B$1</f>
        <v>199349.11367061702</v>
      </c>
      <c r="E66" s="2">
        <f t="shared" si="2"/>
        <v>3047193.5946794311</v>
      </c>
    </row>
    <row r="67" spans="1:5" x14ac:dyDescent="0.25">
      <c r="A67">
        <f t="shared" si="0"/>
        <v>89</v>
      </c>
      <c r="B67">
        <f t="shared" si="1"/>
        <v>0</v>
      </c>
      <c r="C67" s="2">
        <f>IF(A67&lt;=$I$1,E66+$D$1,E66)</f>
        <v>3047193.5946794311</v>
      </c>
      <c r="D67" s="2">
        <f>C67*$B$1</f>
        <v>213303.5516275602</v>
      </c>
      <c r="E67" s="2">
        <f t="shared" si="2"/>
        <v>3260497.1463069911</v>
      </c>
    </row>
    <row r="68" spans="1:5" x14ac:dyDescent="0.25">
      <c r="A68">
        <f t="shared" si="0"/>
        <v>90</v>
      </c>
      <c r="B68">
        <f t="shared" si="1"/>
        <v>0</v>
      </c>
      <c r="C68" s="2">
        <f>IF(A68&lt;=$I$1,E67+$D$1,E67)</f>
        <v>3260497.1463069911</v>
      </c>
      <c r="D68" s="2">
        <f>C68*$B$1</f>
        <v>228234.8002414894</v>
      </c>
      <c r="E68" s="2">
        <f t="shared" si="2"/>
        <v>3488731.9465484805</v>
      </c>
    </row>
    <row r="69" spans="1:5" x14ac:dyDescent="0.25">
      <c r="A69">
        <f t="shared" ref="A69:A82" si="3">A68+1</f>
        <v>91</v>
      </c>
      <c r="B69">
        <f t="shared" ref="B69:B82" si="4">IF(B68=0,0,B68-1)</f>
        <v>0</v>
      </c>
      <c r="C69" s="2">
        <f>IF(A69&lt;=$I$1,E68+$D$1,E68)</f>
        <v>3488731.9465484805</v>
      </c>
      <c r="D69" s="2">
        <f>C69*$B$1</f>
        <v>244211.23625839365</v>
      </c>
      <c r="E69" s="2">
        <f t="shared" si="2"/>
        <v>3732943.1828068742</v>
      </c>
    </row>
    <row r="70" spans="1:5" x14ac:dyDescent="0.25">
      <c r="A70">
        <f t="shared" si="3"/>
        <v>92</v>
      </c>
      <c r="B70">
        <f t="shared" si="4"/>
        <v>0</v>
      </c>
      <c r="C70" s="2">
        <f>IF(A70&lt;=$I$1,E69+$D$1,E69)</f>
        <v>3732943.1828068742</v>
      </c>
      <c r="D70" s="2">
        <f>C70*$B$1</f>
        <v>261306.02279648121</v>
      </c>
      <c r="E70" s="2">
        <f t="shared" ref="E70:E82" si="5">C70+D70</f>
        <v>3994249.2056033555</v>
      </c>
    </row>
    <row r="71" spans="1:5" x14ac:dyDescent="0.25">
      <c r="A71">
        <f t="shared" si="3"/>
        <v>93</v>
      </c>
      <c r="B71">
        <f t="shared" si="4"/>
        <v>0</v>
      </c>
      <c r="C71" s="2">
        <f>IF(A71&lt;=$I$1,E70+$D$1,E70)</f>
        <v>3994249.2056033555</v>
      </c>
      <c r="D71" s="2">
        <f>C71*$B$1</f>
        <v>279597.4443922349</v>
      </c>
      <c r="E71" s="2">
        <f t="shared" si="5"/>
        <v>4273846.6499955906</v>
      </c>
    </row>
    <row r="72" spans="1:5" x14ac:dyDescent="0.25">
      <c r="A72">
        <f t="shared" si="3"/>
        <v>94</v>
      </c>
      <c r="B72">
        <f t="shared" si="4"/>
        <v>0</v>
      </c>
      <c r="C72" s="2">
        <f>IF(A72&lt;=$I$1,E71+$D$1,E71)</f>
        <v>4273846.6499955906</v>
      </c>
      <c r="D72" s="2">
        <f>C72*$B$1</f>
        <v>299169.26549969136</v>
      </c>
      <c r="E72" s="2">
        <f t="shared" si="5"/>
        <v>4573015.915495282</v>
      </c>
    </row>
    <row r="73" spans="1:5" x14ac:dyDescent="0.25">
      <c r="A73">
        <f t="shared" si="3"/>
        <v>95</v>
      </c>
      <c r="B73">
        <f t="shared" si="4"/>
        <v>0</v>
      </c>
      <c r="C73" s="2">
        <f>IF(A73&lt;=$I$1,E72+$D$1,E72)</f>
        <v>4573015.915495282</v>
      </c>
      <c r="D73" s="2">
        <f>C73*$B$1</f>
        <v>320111.1140846698</v>
      </c>
      <c r="E73" s="2">
        <f t="shared" si="5"/>
        <v>4893127.0295799514</v>
      </c>
    </row>
    <row r="74" spans="1:5" x14ac:dyDescent="0.25">
      <c r="A74">
        <f t="shared" si="3"/>
        <v>96</v>
      </c>
      <c r="B74">
        <f t="shared" si="4"/>
        <v>0</v>
      </c>
      <c r="C74" s="2">
        <f>IF(A74&lt;=$I$1,E73+$D$1,E73)</f>
        <v>4893127.0295799514</v>
      </c>
      <c r="D74" s="2">
        <f>C74*$B$1</f>
        <v>342518.89207059663</v>
      </c>
      <c r="E74" s="2">
        <f t="shared" si="5"/>
        <v>5235645.9216505485</v>
      </c>
    </row>
    <row r="75" spans="1:5" x14ac:dyDescent="0.25">
      <c r="A75">
        <f t="shared" si="3"/>
        <v>97</v>
      </c>
      <c r="B75">
        <f t="shared" si="4"/>
        <v>0</v>
      </c>
      <c r="C75" s="2">
        <f>IF(A75&lt;=$I$1,E74+$D$1,E74)</f>
        <v>5235645.9216505485</v>
      </c>
      <c r="D75" s="2">
        <f>C75*$B$1</f>
        <v>366495.21451553842</v>
      </c>
      <c r="E75" s="2">
        <f t="shared" si="5"/>
        <v>5602141.1361660864</v>
      </c>
    </row>
    <row r="76" spans="1:5" x14ac:dyDescent="0.25">
      <c r="A76">
        <f t="shared" si="3"/>
        <v>98</v>
      </c>
      <c r="B76">
        <f t="shared" si="4"/>
        <v>0</v>
      </c>
      <c r="C76" s="2">
        <f>IF(A76&lt;=$I$1,E75+$D$1,E75)</f>
        <v>5602141.1361660864</v>
      </c>
      <c r="D76" s="2">
        <f>C76*$B$1</f>
        <v>392149.87953162607</v>
      </c>
      <c r="E76" s="2">
        <f t="shared" si="5"/>
        <v>5994291.0156977121</v>
      </c>
    </row>
    <row r="77" spans="1:5" x14ac:dyDescent="0.25">
      <c r="A77">
        <f t="shared" si="3"/>
        <v>99</v>
      </c>
      <c r="B77">
        <f t="shared" si="4"/>
        <v>0</v>
      </c>
      <c r="C77" s="2">
        <f>IF(A77&lt;=$I$1,E76+$D$1,E76)</f>
        <v>5994291.0156977121</v>
      </c>
      <c r="D77" s="2">
        <f>C77*$B$1</f>
        <v>419600.37109883991</v>
      </c>
      <c r="E77" s="2">
        <f t="shared" si="5"/>
        <v>6413891.3867965518</v>
      </c>
    </row>
    <row r="78" spans="1:5" x14ac:dyDescent="0.25">
      <c r="A78">
        <f t="shared" si="3"/>
        <v>100</v>
      </c>
      <c r="B78">
        <f t="shared" si="4"/>
        <v>0</v>
      </c>
      <c r="C78" s="2">
        <f>IF(A78&lt;=$I$1,E77+$D$1,E77)</f>
        <v>6413891.3867965518</v>
      </c>
      <c r="D78" s="2">
        <f>C78*$B$1</f>
        <v>448972.39707575866</v>
      </c>
      <c r="E78" s="2">
        <f t="shared" si="5"/>
        <v>6862863.7838723101</v>
      </c>
    </row>
    <row r="79" spans="1:5" x14ac:dyDescent="0.25">
      <c r="A79">
        <f t="shared" si="3"/>
        <v>101</v>
      </c>
      <c r="B79">
        <f t="shared" si="4"/>
        <v>0</v>
      </c>
      <c r="C79" s="2">
        <f>IF(A79&lt;=$I$1,E78+$D$1,E78)</f>
        <v>6862863.7838723101</v>
      </c>
      <c r="D79" s="2">
        <f>C79*$B$1</f>
        <v>480400.46487106173</v>
      </c>
      <c r="E79" s="2">
        <f t="shared" si="5"/>
        <v>7343264.248743372</v>
      </c>
    </row>
    <row r="80" spans="1:5" x14ac:dyDescent="0.25">
      <c r="A80">
        <f t="shared" si="3"/>
        <v>102</v>
      </c>
      <c r="B80">
        <f t="shared" si="4"/>
        <v>0</v>
      </c>
      <c r="C80" s="2">
        <f>IF(A80&lt;=$I$1,E79+$D$1,E79)</f>
        <v>7343264.248743372</v>
      </c>
      <c r="D80" s="2">
        <f>C80*$B$1</f>
        <v>514028.49741203611</v>
      </c>
      <c r="E80" s="2">
        <f t="shared" si="5"/>
        <v>7857292.7461554082</v>
      </c>
    </row>
    <row r="81" spans="1:5" x14ac:dyDescent="0.25">
      <c r="A81">
        <f t="shared" si="3"/>
        <v>103</v>
      </c>
      <c r="B81">
        <f t="shared" si="4"/>
        <v>0</v>
      </c>
      <c r="C81" s="2">
        <f>IF(A81&lt;=$I$1,E80+$D$1,E80)</f>
        <v>7857292.7461554082</v>
      </c>
      <c r="D81" s="2">
        <f>C81*$B$1</f>
        <v>550010.49223087868</v>
      </c>
      <c r="E81" s="2">
        <f t="shared" si="5"/>
        <v>8407303.2383862864</v>
      </c>
    </row>
    <row r="82" spans="1:5" x14ac:dyDescent="0.25">
      <c r="A82">
        <f t="shared" si="3"/>
        <v>104</v>
      </c>
      <c r="B82">
        <f t="shared" si="4"/>
        <v>0</v>
      </c>
      <c r="C82" s="2">
        <f>IF(A82&lt;=$I$1,E81+$D$1,E81)</f>
        <v>8407303.2383862864</v>
      </c>
      <c r="D82" s="2">
        <f>C82*$B$1</f>
        <v>588511.22668704006</v>
      </c>
      <c r="E82" s="2">
        <f t="shared" si="5"/>
        <v>8995814.4650733266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Investing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Beal</dc:creator>
  <cp:lastModifiedBy>alan</cp:lastModifiedBy>
  <dcterms:created xsi:type="dcterms:W3CDTF">2019-01-11T18:19:03Z</dcterms:created>
  <dcterms:modified xsi:type="dcterms:W3CDTF">2019-01-21T16:32:23Z</dcterms:modified>
</cp:coreProperties>
</file>